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职中" sheetId="1" r:id="rId1"/>
  </sheets>
  <externalReferences>
    <externalReference r:id="rId2"/>
  </externalReferences>
  <definedNames>
    <definedName name="_xlnm._FilterDatabase" localSheetId="0" hidden="1">职中!$A$3:$M$3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<sst xmlns="http://schemas.openxmlformats.org/spreadsheetml/2006/main" count="97" uniqueCount="49">
  <si>
    <t>附件1</t>
  </si>
  <si>
    <t>三穗县2025年社会化服务教师面试成绩、入围体检人员名单
（三穗县中等职业学校）</t>
  </si>
  <si>
    <t>序号</t>
  </si>
  <si>
    <t>姓名</t>
  </si>
  <si>
    <t>性别</t>
  </si>
  <si>
    <t>身份证号码</t>
  </si>
  <si>
    <t>报考职务</t>
  </si>
  <si>
    <t>报考岗位代码</t>
  </si>
  <si>
    <t>考场顺序号</t>
  </si>
  <si>
    <t>面试成绩</t>
  </si>
  <si>
    <t>加分事项</t>
  </si>
  <si>
    <t>最终成绩</t>
  </si>
  <si>
    <t>排名</t>
  </si>
  <si>
    <t>是否进入
体检</t>
  </si>
  <si>
    <t>备注</t>
  </si>
  <si>
    <t>杨航</t>
  </si>
  <si>
    <t>女</t>
  </si>
  <si>
    <t>522624********1828</t>
  </si>
  <si>
    <t>专任教师</t>
  </si>
  <si>
    <t>是</t>
  </si>
  <si>
    <t>万德才</t>
  </si>
  <si>
    <t>男</t>
  </si>
  <si>
    <t>522629********9815</t>
  </si>
  <si>
    <t>李文静</t>
  </si>
  <si>
    <t>522625********2129</t>
  </si>
  <si>
    <t>缺考</t>
  </si>
  <si>
    <t>否</t>
  </si>
  <si>
    <t>杨鸿宇</t>
  </si>
  <si>
    <t>522624********002X</t>
  </si>
  <si>
    <t>龙向灿</t>
  </si>
  <si>
    <t>522627********4817</t>
  </si>
  <si>
    <t>杨贵云</t>
  </si>
  <si>
    <t>522624********4023</t>
  </si>
  <si>
    <t>杨长红</t>
  </si>
  <si>
    <t>522624********4041</t>
  </si>
  <si>
    <t>张寿超</t>
  </si>
  <si>
    <t>522624********401X</t>
  </si>
  <si>
    <t>陆龙会</t>
  </si>
  <si>
    <t>522728********4524</t>
  </si>
  <si>
    <t>夏克兰</t>
  </si>
  <si>
    <t>522624********3245</t>
  </si>
  <si>
    <t>杨慧</t>
  </si>
  <si>
    <t>522624********0020</t>
  </si>
  <si>
    <t>王业敏</t>
  </si>
  <si>
    <t>522725********4327</t>
  </si>
  <si>
    <t>杨宏杭</t>
  </si>
  <si>
    <t>522624********4016</t>
  </si>
  <si>
    <t>王丹丹</t>
  </si>
  <si>
    <t>522627********1240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</si>
</sst>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5&#24180;&#31038;&#20250;&#21270;&#38754;&#35797;&#25104;&#32489;\&#31532;&#19968;&#32771;&#22330;&#19977;&#31319;&#21439;2025&#24180;&#31038;&#20250;&#21270;&#25945;&#24072;&#25307;&#32856;&#38754;&#35797;&#25104;&#32489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3)"/>
      <sheetName val="Sheet1 (2)"/>
    </sheetNames>
    <sheetDataSet>
      <sheetData sheetId="0"/>
      <sheetData sheetId="1">
        <row r="1">
          <cell r="B1" t="str">
            <v>考生姓名</v>
          </cell>
          <cell r="C1" t="str">
            <v>考官1</v>
          </cell>
          <cell r="D1" t="str">
            <v>考官2</v>
          </cell>
          <cell r="E1" t="str">
            <v>考官3</v>
          </cell>
          <cell r="F1" t="str">
            <v>考官4</v>
          </cell>
          <cell r="G1" t="str">
            <v>考官5</v>
          </cell>
          <cell r="H1" t="str">
            <v>面试得分</v>
          </cell>
        </row>
        <row r="2">
          <cell r="B2" t="str">
            <v>夏克兰</v>
          </cell>
          <cell r="C2">
            <v>79</v>
          </cell>
          <cell r="D2">
            <v>86</v>
          </cell>
          <cell r="E2">
            <v>88</v>
          </cell>
          <cell r="F2">
            <v>86</v>
          </cell>
          <cell r="G2">
            <v>80</v>
          </cell>
          <cell r="H2">
            <v>84</v>
          </cell>
        </row>
        <row r="3">
          <cell r="B3" t="str">
            <v>王丹丹</v>
          </cell>
          <cell r="C3">
            <v>83</v>
          </cell>
          <cell r="D3">
            <v>85</v>
          </cell>
          <cell r="E3">
            <v>89</v>
          </cell>
          <cell r="F3">
            <v>87.5</v>
          </cell>
          <cell r="G3">
            <v>83</v>
          </cell>
          <cell r="H3">
            <v>85.1666666666667</v>
          </cell>
        </row>
        <row r="4">
          <cell r="B4" t="str">
            <v>张寿超</v>
          </cell>
          <cell r="C4">
            <v>78</v>
          </cell>
          <cell r="D4">
            <v>80</v>
          </cell>
          <cell r="E4">
            <v>86</v>
          </cell>
          <cell r="F4">
            <v>84</v>
          </cell>
          <cell r="G4">
            <v>76</v>
          </cell>
          <cell r="H4">
            <v>80.6666666666667</v>
          </cell>
        </row>
        <row r="5">
          <cell r="B5" t="str">
            <v>杨宏杭</v>
          </cell>
          <cell r="C5">
            <v>85</v>
          </cell>
          <cell r="D5">
            <v>87</v>
          </cell>
          <cell r="E5">
            <v>87</v>
          </cell>
          <cell r="F5">
            <v>87.5</v>
          </cell>
          <cell r="G5">
            <v>81</v>
          </cell>
          <cell r="H5">
            <v>86.3333333333333</v>
          </cell>
        </row>
        <row r="6">
          <cell r="B6" t="str">
            <v>杨长红</v>
          </cell>
          <cell r="C6">
            <v>80</v>
          </cell>
          <cell r="D6">
            <v>87.8</v>
          </cell>
          <cell r="E6">
            <v>87</v>
          </cell>
          <cell r="F6">
            <v>88</v>
          </cell>
          <cell r="G6">
            <v>84</v>
          </cell>
          <cell r="H6">
            <v>86.2666666666667</v>
          </cell>
        </row>
        <row r="7">
          <cell r="B7" t="str">
            <v>王业敏</v>
          </cell>
          <cell r="C7">
            <v>78</v>
          </cell>
          <cell r="D7">
            <v>79</v>
          </cell>
          <cell r="E7">
            <v>85</v>
          </cell>
          <cell r="F7">
            <v>84</v>
          </cell>
          <cell r="G7">
            <v>75</v>
          </cell>
          <cell r="H7">
            <v>80.3333333333333</v>
          </cell>
        </row>
        <row r="8">
          <cell r="B8" t="str">
            <v>万德才</v>
          </cell>
          <cell r="C8">
            <v>78</v>
          </cell>
          <cell r="D8">
            <v>78</v>
          </cell>
          <cell r="E8">
            <v>84</v>
          </cell>
          <cell r="F8">
            <v>83</v>
          </cell>
          <cell r="G8">
            <v>76</v>
          </cell>
          <cell r="H8">
            <v>79.6666666666667</v>
          </cell>
        </row>
        <row r="9">
          <cell r="B9" t="str">
            <v>杨慧</v>
          </cell>
          <cell r="C9">
            <v>86</v>
          </cell>
          <cell r="D9">
            <v>88</v>
          </cell>
          <cell r="E9">
            <v>89</v>
          </cell>
          <cell r="F9">
            <v>87</v>
          </cell>
          <cell r="G9">
            <v>87</v>
          </cell>
          <cell r="H9">
            <v>87.3333333333333</v>
          </cell>
        </row>
        <row r="10">
          <cell r="H10" t="e">
            <v>#NUM!</v>
          </cell>
        </row>
        <row r="11">
          <cell r="B11" t="str">
            <v>杨航</v>
          </cell>
          <cell r="C11">
            <v>83</v>
          </cell>
          <cell r="D11">
            <v>83</v>
          </cell>
          <cell r="E11">
            <v>86</v>
          </cell>
          <cell r="F11">
            <v>86.5</v>
          </cell>
          <cell r="G11">
            <v>83</v>
          </cell>
          <cell r="H11">
            <v>84</v>
          </cell>
        </row>
        <row r="12">
          <cell r="H12" t="e">
            <v>#NUM!</v>
          </cell>
        </row>
        <row r="13">
          <cell r="H13" t="e">
            <v>#NUM!</v>
          </cell>
        </row>
        <row r="14">
          <cell r="B14" t="str">
            <v>龙向灿</v>
          </cell>
          <cell r="C14">
            <v>79</v>
          </cell>
          <cell r="D14">
            <v>85</v>
          </cell>
          <cell r="E14">
            <v>87</v>
          </cell>
          <cell r="F14">
            <v>85</v>
          </cell>
          <cell r="G14">
            <v>82</v>
          </cell>
          <cell r="H14">
            <v>84</v>
          </cell>
        </row>
        <row r="15">
          <cell r="B15" t="str">
            <v>杨贵云</v>
          </cell>
          <cell r="C15">
            <v>81</v>
          </cell>
          <cell r="D15">
            <v>88.6</v>
          </cell>
          <cell r="E15">
            <v>86</v>
          </cell>
          <cell r="F15">
            <v>86</v>
          </cell>
          <cell r="G15">
            <v>84</v>
          </cell>
          <cell r="H15">
            <v>85.3333333333333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pane ySplit="3" topLeftCell="A4" activePane="bottomLeft" state="frozen"/>
      <selection/>
      <selection pane="bottomLeft" activeCell="R10" sqref="R10"/>
    </sheetView>
  </sheetViews>
  <sheetFormatPr defaultColWidth="9" defaultRowHeight="13.5"/>
  <cols>
    <col min="1" max="1" width="6.375" style="2" customWidth="1"/>
    <col min="2" max="2" width="7.45833333333333" style="2" customWidth="1"/>
    <col min="3" max="3" width="6.375" style="2" customWidth="1"/>
    <col min="4" max="4" width="27.75" style="2" customWidth="1"/>
    <col min="5" max="5" width="12.375" style="2" customWidth="1"/>
    <col min="6" max="6" width="10" style="2" customWidth="1"/>
    <col min="7" max="7" width="6.725" style="2" customWidth="1"/>
    <col min="8" max="8" width="10.625" style="1" customWidth="1"/>
    <col min="9" max="9" width="9.375" style="1" customWidth="1"/>
    <col min="10" max="10" width="9.875" style="1" customWidth="1"/>
    <col min="11" max="11" width="7.625" style="1" customWidth="1"/>
    <col min="12" max="12" width="8.625" style="1" customWidth="1"/>
    <col min="13" max="13" width="10.625" style="1" customWidth="1"/>
    <col min="14" max="16384" width="9" style="1"/>
  </cols>
  <sheetData>
    <row r="1" spans="1:1">
      <c r="A1" s="2" t="s">
        <v>0</v>
      </c>
    </row>
    <row r="2" s="1" customFormat="1" ht="4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1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22" customHeight="1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>
        <v>101</v>
      </c>
      <c r="G4" s="7">
        <v>1</v>
      </c>
      <c r="H4" s="8">
        <f>VLOOKUP(B4,'[1]Sheet1 (3)'!$B:$H,7,FALSE)</f>
        <v>84</v>
      </c>
      <c r="I4" s="9">
        <v>0.5</v>
      </c>
      <c r="J4" s="8">
        <f>H4+I4</f>
        <v>84.5</v>
      </c>
      <c r="K4" s="9">
        <v>1</v>
      </c>
      <c r="L4" s="8" t="s">
        <v>19</v>
      </c>
      <c r="M4" s="7"/>
    </row>
    <row r="5" s="1" customFormat="1" ht="22" customHeight="1" spans="1:13">
      <c r="A5" s="6">
        <v>2</v>
      </c>
      <c r="B5" s="6" t="s">
        <v>20</v>
      </c>
      <c r="C5" s="6" t="s">
        <v>21</v>
      </c>
      <c r="D5" s="6" t="s">
        <v>22</v>
      </c>
      <c r="E5" s="6" t="s">
        <v>18</v>
      </c>
      <c r="F5" s="6">
        <v>101</v>
      </c>
      <c r="G5" s="7">
        <v>1</v>
      </c>
      <c r="H5" s="8">
        <f>VLOOKUP(B5,'[1]Sheet1 (3)'!$B:$H,7,FALSE)</f>
        <v>79.6666666666667</v>
      </c>
      <c r="I5" s="9">
        <v>0.5</v>
      </c>
      <c r="J5" s="8">
        <f>H5+I5</f>
        <v>80.1666666666667</v>
      </c>
      <c r="K5" s="9">
        <v>2</v>
      </c>
      <c r="L5" s="8" t="s">
        <v>19</v>
      </c>
      <c r="M5" s="7"/>
    </row>
    <row r="6" s="1" customFormat="1" ht="22" customHeight="1" spans="1:13">
      <c r="A6" s="6">
        <v>3</v>
      </c>
      <c r="B6" s="6" t="s">
        <v>23</v>
      </c>
      <c r="C6" s="6" t="s">
        <v>16</v>
      </c>
      <c r="D6" s="6" t="s">
        <v>24</v>
      </c>
      <c r="E6" s="6" t="s">
        <v>18</v>
      </c>
      <c r="F6" s="6">
        <v>101</v>
      </c>
      <c r="G6" s="7">
        <v>1</v>
      </c>
      <c r="H6" s="8" t="s">
        <v>25</v>
      </c>
      <c r="I6" s="8" t="s">
        <v>25</v>
      </c>
      <c r="J6" s="8" t="s">
        <v>25</v>
      </c>
      <c r="K6" s="7" t="s">
        <v>25</v>
      </c>
      <c r="L6" s="8" t="s">
        <v>26</v>
      </c>
      <c r="M6" s="7"/>
    </row>
    <row r="7" s="1" customFormat="1" ht="22" customHeight="1" spans="1:13">
      <c r="A7" s="6">
        <v>4</v>
      </c>
      <c r="B7" s="6" t="s">
        <v>27</v>
      </c>
      <c r="C7" s="6" t="s">
        <v>16</v>
      </c>
      <c r="D7" s="6" t="s">
        <v>28</v>
      </c>
      <c r="E7" s="6" t="s">
        <v>18</v>
      </c>
      <c r="F7" s="6">
        <v>103</v>
      </c>
      <c r="G7" s="7">
        <v>1</v>
      </c>
      <c r="H7" s="8" t="s">
        <v>25</v>
      </c>
      <c r="I7" s="8" t="s">
        <v>25</v>
      </c>
      <c r="J7" s="8" t="s">
        <v>25</v>
      </c>
      <c r="K7" s="9" t="s">
        <v>25</v>
      </c>
      <c r="L7" s="8" t="s">
        <v>26</v>
      </c>
      <c r="M7" s="7"/>
    </row>
    <row r="8" s="1" customFormat="1" ht="22" customHeight="1" spans="1:13">
      <c r="A8" s="6">
        <v>5</v>
      </c>
      <c r="B8" s="6" t="s">
        <v>29</v>
      </c>
      <c r="C8" s="6" t="s">
        <v>21</v>
      </c>
      <c r="D8" s="6" t="s">
        <v>30</v>
      </c>
      <c r="E8" s="6" t="s">
        <v>18</v>
      </c>
      <c r="F8" s="6">
        <v>104</v>
      </c>
      <c r="G8" s="7">
        <v>1</v>
      </c>
      <c r="H8" s="8">
        <f>VLOOKUP(B8,'[1]Sheet1 (3)'!$B:$H,7,FALSE)</f>
        <v>84</v>
      </c>
      <c r="I8" s="9">
        <v>1</v>
      </c>
      <c r="J8" s="8">
        <f>H8+I8</f>
        <v>85</v>
      </c>
      <c r="K8" s="7">
        <v>1</v>
      </c>
      <c r="L8" s="8" t="s">
        <v>19</v>
      </c>
      <c r="M8" s="7"/>
    </row>
    <row r="9" s="1" customFormat="1" ht="22" customHeight="1" spans="1:13">
      <c r="A9" s="6">
        <v>6</v>
      </c>
      <c r="B9" s="6" t="s">
        <v>31</v>
      </c>
      <c r="C9" s="6" t="s">
        <v>16</v>
      </c>
      <c r="D9" s="6" t="s">
        <v>32</v>
      </c>
      <c r="E9" s="6" t="s">
        <v>18</v>
      </c>
      <c r="F9" s="6">
        <v>107</v>
      </c>
      <c r="G9" s="7">
        <v>1</v>
      </c>
      <c r="H9" s="8">
        <f>VLOOKUP(B9,'[1]Sheet1 (3)'!$B:$H,7,FALSE)</f>
        <v>85.3333333333333</v>
      </c>
      <c r="I9" s="9">
        <v>0.5</v>
      </c>
      <c r="J9" s="8">
        <f>H9+I9</f>
        <v>85.8333333333333</v>
      </c>
      <c r="K9" s="7">
        <v>1</v>
      </c>
      <c r="L9" s="8" t="s">
        <v>19</v>
      </c>
      <c r="M9" s="7"/>
    </row>
    <row r="10" s="1" customFormat="1" ht="22" customHeight="1" spans="1:13">
      <c r="A10" s="6">
        <v>7</v>
      </c>
      <c r="B10" s="6" t="s">
        <v>33</v>
      </c>
      <c r="C10" s="6" t="s">
        <v>16</v>
      </c>
      <c r="D10" s="6" t="s">
        <v>34</v>
      </c>
      <c r="E10" s="6" t="s">
        <v>18</v>
      </c>
      <c r="F10" s="6">
        <v>108</v>
      </c>
      <c r="G10" s="7">
        <v>1</v>
      </c>
      <c r="H10" s="8">
        <f>VLOOKUP(B10,'[1]Sheet1 (3)'!$B:$H,7,FALSE)</f>
        <v>86.2666666666667</v>
      </c>
      <c r="I10" s="9">
        <v>1</v>
      </c>
      <c r="J10" s="8">
        <f>H10+I10</f>
        <v>87.2666666666667</v>
      </c>
      <c r="K10" s="9">
        <v>1</v>
      </c>
      <c r="L10" s="8" t="s">
        <v>19</v>
      </c>
      <c r="M10" s="7"/>
    </row>
    <row r="11" s="1" customFormat="1" ht="22" customHeight="1" spans="1:13">
      <c r="A11" s="6">
        <v>8</v>
      </c>
      <c r="B11" s="6" t="s">
        <v>35</v>
      </c>
      <c r="C11" s="6" t="s">
        <v>21</v>
      </c>
      <c r="D11" s="6" t="s">
        <v>36</v>
      </c>
      <c r="E11" s="6" t="s">
        <v>18</v>
      </c>
      <c r="F11" s="6">
        <v>108</v>
      </c>
      <c r="G11" s="7">
        <v>1</v>
      </c>
      <c r="H11" s="8">
        <f>VLOOKUP(B11,'[1]Sheet1 (3)'!$B:$H,7,FALSE)</f>
        <v>80.6666666666667</v>
      </c>
      <c r="I11" s="9">
        <v>1</v>
      </c>
      <c r="J11" s="8">
        <f>H11+I11</f>
        <v>81.6666666666667</v>
      </c>
      <c r="K11" s="9">
        <v>2</v>
      </c>
      <c r="L11" s="8" t="s">
        <v>26</v>
      </c>
      <c r="M11" s="7"/>
    </row>
    <row r="12" s="1" customFormat="1" ht="22" customHeight="1" spans="1:13">
      <c r="A12" s="6">
        <v>9</v>
      </c>
      <c r="B12" s="6" t="s">
        <v>37</v>
      </c>
      <c r="C12" s="6" t="s">
        <v>16</v>
      </c>
      <c r="D12" s="6" t="s">
        <v>38</v>
      </c>
      <c r="E12" s="6" t="s">
        <v>18</v>
      </c>
      <c r="F12" s="6">
        <v>108</v>
      </c>
      <c r="G12" s="7">
        <v>1</v>
      </c>
      <c r="H12" s="8" t="s">
        <v>25</v>
      </c>
      <c r="I12" s="8" t="s">
        <v>25</v>
      </c>
      <c r="J12" s="8" t="s">
        <v>25</v>
      </c>
      <c r="K12" s="8" t="s">
        <v>25</v>
      </c>
      <c r="L12" s="8" t="s">
        <v>26</v>
      </c>
      <c r="M12" s="7"/>
    </row>
    <row r="13" s="1" customFormat="1" ht="22" customHeight="1" spans="1:13">
      <c r="A13" s="6">
        <v>10</v>
      </c>
      <c r="B13" s="6" t="s">
        <v>39</v>
      </c>
      <c r="C13" s="6" t="s">
        <v>16</v>
      </c>
      <c r="D13" s="6" t="s">
        <v>40</v>
      </c>
      <c r="E13" s="6" t="s">
        <v>18</v>
      </c>
      <c r="F13" s="6">
        <v>109</v>
      </c>
      <c r="G13" s="7">
        <v>1</v>
      </c>
      <c r="H13" s="8">
        <f>VLOOKUP(B13,'[1]Sheet1 (3)'!$B:$H,7,FALSE)</f>
        <v>84</v>
      </c>
      <c r="I13" s="9">
        <v>0.5</v>
      </c>
      <c r="J13" s="8">
        <f>H13+I13</f>
        <v>84.5</v>
      </c>
      <c r="K13" s="9">
        <v>1</v>
      </c>
      <c r="L13" s="8" t="s">
        <v>19</v>
      </c>
      <c r="M13" s="7"/>
    </row>
    <row r="14" s="1" customFormat="1" ht="22" customHeight="1" spans="1:13">
      <c r="A14" s="6">
        <v>11</v>
      </c>
      <c r="B14" s="6" t="s">
        <v>41</v>
      </c>
      <c r="C14" s="6" t="s">
        <v>16</v>
      </c>
      <c r="D14" s="6" t="s">
        <v>42</v>
      </c>
      <c r="E14" s="6" t="s">
        <v>18</v>
      </c>
      <c r="F14" s="6">
        <v>111</v>
      </c>
      <c r="G14" s="7">
        <v>1</v>
      </c>
      <c r="H14" s="8">
        <f>VLOOKUP(B14,'[1]Sheet1 (3)'!$B:$H,7,FALSE)</f>
        <v>87.3333333333333</v>
      </c>
      <c r="I14" s="9">
        <v>0.5</v>
      </c>
      <c r="J14" s="8">
        <f>H14+I14</f>
        <v>87.8333333333333</v>
      </c>
      <c r="K14" s="9">
        <v>1</v>
      </c>
      <c r="L14" s="8" t="s">
        <v>19</v>
      </c>
      <c r="M14" s="7"/>
    </row>
    <row r="15" s="1" customFormat="1" ht="22" customHeight="1" spans="1:13">
      <c r="A15" s="6">
        <v>12</v>
      </c>
      <c r="B15" s="6" t="s">
        <v>43</v>
      </c>
      <c r="C15" s="6" t="s">
        <v>16</v>
      </c>
      <c r="D15" s="6" t="s">
        <v>44</v>
      </c>
      <c r="E15" s="6" t="s">
        <v>18</v>
      </c>
      <c r="F15" s="6">
        <v>111</v>
      </c>
      <c r="G15" s="7">
        <v>1</v>
      </c>
      <c r="H15" s="8">
        <f>VLOOKUP(B15,'[1]Sheet1 (3)'!$B:$H,7,FALSE)</f>
        <v>80.3333333333333</v>
      </c>
      <c r="I15" s="9">
        <v>0.5</v>
      </c>
      <c r="J15" s="8">
        <f>H15+I15</f>
        <v>80.8333333333333</v>
      </c>
      <c r="K15" s="9">
        <v>2</v>
      </c>
      <c r="L15" s="8" t="s">
        <v>19</v>
      </c>
      <c r="M15" s="7"/>
    </row>
    <row r="16" s="1" customFormat="1" ht="22" customHeight="1" spans="1:13">
      <c r="A16" s="6">
        <v>13</v>
      </c>
      <c r="B16" s="6" t="s">
        <v>45</v>
      </c>
      <c r="C16" s="6" t="s">
        <v>21</v>
      </c>
      <c r="D16" s="6" t="s">
        <v>46</v>
      </c>
      <c r="E16" s="6" t="s">
        <v>18</v>
      </c>
      <c r="F16" s="6">
        <v>110</v>
      </c>
      <c r="G16" s="7">
        <v>1</v>
      </c>
      <c r="H16" s="8">
        <f>VLOOKUP(B16,'[1]Sheet1 (3)'!$B:$H,7,FALSE)</f>
        <v>86.3333333333333</v>
      </c>
      <c r="I16" s="9">
        <v>0.5</v>
      </c>
      <c r="J16" s="8">
        <f>H16+I16</f>
        <v>86.8333333333333</v>
      </c>
      <c r="K16" s="9">
        <v>1</v>
      </c>
      <c r="L16" s="8" t="s">
        <v>19</v>
      </c>
      <c r="M16" s="7"/>
    </row>
    <row r="17" s="1" customFormat="1" ht="22" customHeight="1" spans="1:13">
      <c r="A17" s="6">
        <v>14</v>
      </c>
      <c r="B17" s="6" t="s">
        <v>47</v>
      </c>
      <c r="C17" s="6" t="s">
        <v>16</v>
      </c>
      <c r="D17" s="6" t="s">
        <v>48</v>
      </c>
      <c r="E17" s="6" t="s">
        <v>18</v>
      </c>
      <c r="F17" s="6">
        <v>112</v>
      </c>
      <c r="G17" s="7">
        <v>1</v>
      </c>
      <c r="H17" s="8">
        <f>VLOOKUP(B17,'[1]Sheet1 (3)'!$B:$H,7,FALSE)</f>
        <v>85.1666666666667</v>
      </c>
      <c r="I17" s="9">
        <v>1</v>
      </c>
      <c r="J17" s="8">
        <f>H17+I17</f>
        <v>86.1666666666667</v>
      </c>
      <c r="K17" s="9">
        <v>1</v>
      </c>
      <c r="L17" s="8" t="s">
        <v>19</v>
      </c>
      <c r="M17" s="7"/>
    </row>
  </sheetData>
  <sortState ref="A4:O17">
    <sortCondition ref="F4"/>
  </sortState>
  <mergeCells count="1">
    <mergeCell ref="A2:M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一禾劳务</cp:lastModifiedBy>
  <dcterms:created xsi:type="dcterms:W3CDTF">2024-08-26T07:18:00Z</dcterms:created>
  <dcterms:modified xsi:type="dcterms:W3CDTF">2025-07-21T08:03:15Z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DA1D7A1BA79F42E7A7567187A5A81E7D_11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